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29595" yWindow="-735" windowWidth="21720" windowHeight="13620" tabRatio="500"/>
  </bookViews>
  <sheets>
    <sheet name="Sheet1" sheetId="1" r:id="rId1"/>
  </sheets>
  <calcPr calcId="114210"/>
</workbook>
</file>

<file path=xl/calcChain.xml><?xml version="1.0" encoding="utf-8"?>
<calcChain xmlns="http://schemas.openxmlformats.org/spreadsheetml/2006/main">
  <c r="C12" i="1"/>
  <c r="B19"/>
  <c r="C19"/>
  <c r="C22"/>
  <c r="E19"/>
  <c r="B8"/>
  <c r="E8"/>
  <c r="F8"/>
  <c r="F38"/>
  <c r="F40"/>
  <c r="F42"/>
  <c r="F44"/>
  <c r="E28"/>
  <c r="F28"/>
  <c r="F30"/>
  <c r="F32"/>
  <c r="F34"/>
  <c r="F48"/>
  <c r="F50"/>
  <c r="F52"/>
</calcChain>
</file>

<file path=xl/sharedStrings.xml><?xml version="1.0" encoding="utf-8"?>
<sst xmlns="http://schemas.openxmlformats.org/spreadsheetml/2006/main" count="85" uniqueCount="56">
  <si>
    <t>&lt; Enter Date range you would like to measure</t>
    <phoneticPr fontId="1" type="noConversion"/>
  </si>
  <si>
    <t>I.T. CI/Service:</t>
    <phoneticPr fontId="1" type="noConversion"/>
  </si>
  <si>
    <t>Exchange Email Service</t>
    <phoneticPr fontId="1" type="noConversion"/>
  </si>
  <si>
    <t>Calulate Downtime from Availability%</t>
    <phoneticPr fontId="1" type="noConversion"/>
  </si>
  <si>
    <t>Notes:</t>
    <phoneticPr fontId="1" type="noConversion"/>
  </si>
  <si>
    <t>Formula</t>
    <phoneticPr fontId="1" type="noConversion"/>
  </si>
  <si>
    <t>Downtime (Minutes)</t>
    <phoneticPr fontId="1" type="noConversion"/>
  </si>
  <si>
    <t>MTBSI (Sec)</t>
    <phoneticPr fontId="1" type="noConversion"/>
  </si>
  <si>
    <t>Downtime (Sec)</t>
    <phoneticPr fontId="1" type="noConversion"/>
  </si>
  <si>
    <r>
      <t xml:space="preserve">       Enter AST  </t>
    </r>
    <r>
      <rPr>
        <sz val="16"/>
        <color indexed="8"/>
        <rFont val="Arial"/>
      </rPr>
      <t>^</t>
    </r>
    <phoneticPr fontId="1" type="noConversion"/>
  </si>
  <si>
    <r>
      <t xml:space="preserve">  Enter Downtime  </t>
    </r>
    <r>
      <rPr>
        <sz val="16"/>
        <color indexed="8"/>
        <rFont val="Arial"/>
      </rPr>
      <t>^</t>
    </r>
    <phoneticPr fontId="1" type="noConversion"/>
  </si>
  <si>
    <r>
      <t xml:space="preserve">   Enter Breaks  </t>
    </r>
    <r>
      <rPr>
        <sz val="16"/>
        <color indexed="8"/>
        <rFont val="Arial"/>
      </rPr>
      <t>^</t>
    </r>
    <phoneticPr fontId="1" type="noConversion"/>
  </si>
  <si>
    <t>MTBF (Minutes)</t>
    <phoneticPr fontId="1" type="noConversion"/>
  </si>
  <si>
    <t>MTBF (Hours)</t>
    <phoneticPr fontId="1" type="noConversion"/>
  </si>
  <si>
    <t>MTBSI (Minutes)</t>
    <phoneticPr fontId="1" type="noConversion"/>
  </si>
  <si>
    <t>MTBSI (Hours)</t>
    <phoneticPr fontId="1" type="noConversion"/>
  </si>
  <si>
    <t>MTRS (Minutes)</t>
    <phoneticPr fontId="1" type="noConversion"/>
  </si>
  <si>
    <t>MTRS (Hours)</t>
    <phoneticPr fontId="1" type="noConversion"/>
  </si>
  <si>
    <t>Availability</t>
  </si>
  <si>
    <t>Time Frame (Days)</t>
  </si>
  <si>
    <t>AST(Sec)</t>
  </si>
  <si>
    <t>Breaks</t>
  </si>
  <si>
    <t>N/A</t>
  </si>
  <si>
    <t>Reliability MTBF</t>
  </si>
  <si>
    <t>Reliability MTBSI</t>
  </si>
  <si>
    <t>Maintainability</t>
  </si>
  <si>
    <t>Service Availability (Sec)</t>
    <phoneticPr fontId="1" type="noConversion"/>
  </si>
  <si>
    <t>Availabilty %</t>
    <phoneticPr fontId="1" type="noConversion"/>
  </si>
  <si>
    <t>Formula</t>
    <phoneticPr fontId="1" type="noConversion"/>
  </si>
  <si>
    <t>Notes:</t>
    <phoneticPr fontId="1" type="noConversion"/>
  </si>
  <si>
    <t>Downtime (Sec)</t>
    <phoneticPr fontId="1" type="noConversion"/>
  </si>
  <si>
    <t>Total Reliability (Sec)</t>
    <phoneticPr fontId="1" type="noConversion"/>
  </si>
  <si>
    <t>MTBF (Sec)</t>
    <phoneticPr fontId="1" type="noConversion"/>
  </si>
  <si>
    <t>Breaks</t>
    <phoneticPr fontId="1" type="noConversion"/>
  </si>
  <si>
    <t>Total Reliability (Sec)</t>
    <phoneticPr fontId="1" type="noConversion"/>
  </si>
  <si>
    <t>Formula</t>
    <phoneticPr fontId="1" type="noConversion"/>
  </si>
  <si>
    <t>Notes:</t>
    <phoneticPr fontId="1" type="noConversion"/>
  </si>
  <si>
    <t>Downtime (sec)</t>
    <phoneticPr fontId="1" type="noConversion"/>
  </si>
  <si>
    <t>MTRS (Sec)</t>
    <phoneticPr fontId="1" type="noConversion"/>
  </si>
  <si>
    <t>Availability &amp; Relability Calculator</t>
    <phoneticPr fontId="1" type="noConversion"/>
  </si>
  <si>
    <t xml:space="preserve">ITILv3 </t>
    <phoneticPr fontId="1" type="noConversion"/>
  </si>
  <si>
    <t>N/A</t>
    <phoneticPr fontId="1" type="noConversion"/>
  </si>
  <si>
    <t>MTBF (Days)</t>
    <phoneticPr fontId="1" type="noConversion"/>
  </si>
  <si>
    <t>MTBF (Days)</t>
    <phoneticPr fontId="1" type="noConversion"/>
  </si>
  <si>
    <t xml:space="preserve"> - AST = Agreed Service Time (ITILv3)</t>
    <phoneticPr fontId="1" type="noConversion"/>
  </si>
  <si>
    <t xml:space="preserve"> - MTBF = Mean Time Between Failure</t>
    <phoneticPr fontId="1" type="noConversion"/>
  </si>
  <si>
    <t xml:space="preserve"> - MTBSI = Mean Time Between Service Incident</t>
    <phoneticPr fontId="1" type="noConversion"/>
  </si>
  <si>
    <t xml:space="preserve"> - MTRS = Mean Time to Restore Service</t>
    <phoneticPr fontId="1" type="noConversion"/>
  </si>
  <si>
    <t>End Date:</t>
    <phoneticPr fontId="1" type="noConversion"/>
  </si>
  <si>
    <t>Start Date:</t>
    <phoneticPr fontId="1" type="noConversion"/>
  </si>
  <si>
    <t>&lt; Enter CI or Service you would like to measure</t>
    <phoneticPr fontId="1" type="noConversion"/>
  </si>
  <si>
    <r>
      <t xml:space="preserve">    Enter Time frame </t>
    </r>
    <r>
      <rPr>
        <sz val="16"/>
        <color indexed="8"/>
        <rFont val="Arial"/>
      </rPr>
      <t xml:space="preserve"> ^ </t>
    </r>
    <r>
      <rPr>
        <sz val="10"/>
        <color indexed="8"/>
        <rFont val="Arial"/>
      </rPr>
      <t xml:space="preserve"> </t>
    </r>
  </si>
  <si>
    <r>
      <t xml:space="preserve">Enter Downtime  </t>
    </r>
    <r>
      <rPr>
        <sz val="16"/>
        <color indexed="8"/>
        <rFont val="Arial"/>
      </rPr>
      <t>^</t>
    </r>
  </si>
  <si>
    <r>
      <t xml:space="preserve">   Enter Time frame </t>
    </r>
    <r>
      <rPr>
        <sz val="16"/>
        <color indexed="8"/>
        <rFont val="Arial"/>
      </rPr>
      <t xml:space="preserve"> ^ </t>
    </r>
    <r>
      <rPr>
        <sz val="10"/>
        <color indexed="8"/>
        <rFont val="Arial"/>
      </rPr>
      <t xml:space="preserve"> </t>
    </r>
  </si>
  <si>
    <r>
      <t xml:space="preserve"> Enter AST  </t>
    </r>
    <r>
      <rPr>
        <sz val="16"/>
        <color indexed="8"/>
        <rFont val="Arial"/>
      </rPr>
      <t>^</t>
    </r>
  </si>
  <si>
    <r>
      <t xml:space="preserve">  Enter Breaks  </t>
    </r>
    <r>
      <rPr>
        <sz val="16"/>
        <color indexed="8"/>
        <rFont val="Arial"/>
      </rPr>
      <t>^</t>
    </r>
  </si>
</sst>
</file>

<file path=xl/styles.xml><?xml version="1.0" encoding="utf-8"?>
<styleSheet xmlns="http://schemas.openxmlformats.org/spreadsheetml/2006/main">
  <numFmts count="5">
    <numFmt numFmtId="164" formatCode="#,##0.000"/>
    <numFmt numFmtId="165" formatCode="0.0000"/>
    <numFmt numFmtId="166" formatCode="#,##0.0000"/>
    <numFmt numFmtId="167" formatCode="#,##0.00000"/>
    <numFmt numFmtId="168" formatCode="mm/dd/yy"/>
  </numFmts>
  <fonts count="9">
    <font>
      <sz val="10"/>
      <color indexed="8"/>
      <name val="Arial"/>
    </font>
    <font>
      <sz val="8"/>
      <name val="Verdana"/>
    </font>
    <font>
      <b/>
      <sz val="14"/>
      <color indexed="8"/>
      <name val="Arial"/>
    </font>
    <font>
      <b/>
      <sz val="10"/>
      <color indexed="8"/>
      <name val="Arial"/>
    </font>
    <font>
      <b/>
      <sz val="16"/>
      <color indexed="8"/>
      <name val="Arial"/>
    </font>
    <font>
      <sz val="12"/>
      <color indexed="8"/>
      <name val="Arial"/>
    </font>
    <font>
      <sz val="16"/>
      <color indexed="8"/>
      <name val="Arial"/>
    </font>
    <font>
      <i/>
      <sz val="11"/>
      <color indexed="8"/>
      <name val="Arial"/>
    </font>
    <font>
      <b/>
      <sz val="12"/>
      <color indexed="8"/>
      <name val="Arial"/>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9"/>
        <bgColor indexed="9"/>
      </patternFill>
    </fill>
  </fills>
  <borders count="38">
    <border>
      <left/>
      <right/>
      <top/>
      <bottom/>
      <diagonal/>
    </border>
    <border>
      <left style="thin">
        <color indexed="42"/>
      </left>
      <right style="thin">
        <color indexed="42"/>
      </right>
      <top style="thin">
        <color indexed="42"/>
      </top>
      <bottom style="thin">
        <color indexed="42"/>
      </bottom>
      <diagonal/>
    </border>
    <border>
      <left style="thin">
        <color indexed="42"/>
      </left>
      <right/>
      <top style="thin">
        <color indexed="42"/>
      </top>
      <bottom style="thin">
        <color indexed="42"/>
      </bottom>
      <diagonal/>
    </border>
    <border>
      <left style="thin">
        <color indexed="42"/>
      </left>
      <right style="thin">
        <color indexed="42"/>
      </right>
      <top style="thin">
        <color indexed="42"/>
      </top>
      <bottom style="thin">
        <color indexed="64"/>
      </bottom>
      <diagonal/>
    </border>
    <border>
      <left style="thin">
        <color indexed="42"/>
      </left>
      <right/>
      <top style="thin">
        <color indexed="42"/>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64"/>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9"/>
      </left>
      <right/>
      <top style="thin">
        <color indexed="9"/>
      </top>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style="thin">
        <color indexed="9"/>
      </left>
      <right/>
      <top style="thin">
        <color indexed="64"/>
      </top>
      <bottom style="thin">
        <color indexed="9"/>
      </bottom>
      <diagonal/>
    </border>
    <border>
      <left style="thin">
        <color indexed="22"/>
      </left>
      <right style="thin">
        <color indexed="4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9"/>
      </right>
      <top style="thin">
        <color indexed="22"/>
      </top>
      <bottom style="thin">
        <color indexed="22"/>
      </bottom>
      <diagonal/>
    </border>
    <border>
      <left style="thin">
        <color indexed="22"/>
      </left>
      <right/>
      <top style="thin">
        <color indexed="22"/>
      </top>
      <bottom/>
      <diagonal/>
    </border>
    <border>
      <left/>
      <right style="thin">
        <color indexed="9"/>
      </right>
      <top style="thin">
        <color indexed="22"/>
      </top>
      <bottom style="thin">
        <color indexed="22"/>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style="thin">
        <color indexed="22"/>
      </left>
      <right style="thin">
        <color indexed="9"/>
      </right>
      <top style="thin">
        <color indexed="22"/>
      </top>
      <bottom/>
      <diagonal/>
    </border>
    <border>
      <left style="thin">
        <color indexed="22"/>
      </left>
      <right style="thin">
        <color indexed="9"/>
      </right>
      <top style="thin">
        <color indexed="64"/>
      </top>
      <bottom style="thin">
        <color indexed="22"/>
      </bottom>
      <diagonal/>
    </border>
    <border>
      <left/>
      <right style="thin">
        <color indexed="9"/>
      </right>
      <top/>
      <bottom/>
      <diagonal/>
    </border>
    <border>
      <left style="thin">
        <color indexed="42"/>
      </left>
      <right style="thin">
        <color indexed="42"/>
      </right>
      <top style="thin">
        <color indexed="42"/>
      </top>
      <bottom/>
      <diagonal/>
    </border>
    <border>
      <left style="thin">
        <color indexed="42"/>
      </left>
      <right/>
      <top style="thin">
        <color indexed="42"/>
      </top>
      <bottom/>
      <diagonal/>
    </border>
    <border>
      <left style="thin">
        <color indexed="42"/>
      </left>
      <right style="thin">
        <color indexed="42"/>
      </right>
      <top/>
      <bottom style="thin">
        <color indexed="64"/>
      </bottom>
      <diagonal/>
    </border>
    <border>
      <left/>
      <right style="thin">
        <color indexed="42"/>
      </right>
      <top style="thin">
        <color indexed="42"/>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right/>
      <top style="thin">
        <color indexed="42"/>
      </top>
      <bottom/>
      <diagonal/>
    </border>
  </borders>
  <cellStyleXfs count="1">
    <xf numFmtId="0" fontId="0" fillId="0" borderId="0"/>
  </cellStyleXfs>
  <cellXfs count="84">
    <xf numFmtId="0" fontId="0" fillId="0" borderId="0" xfId="0" applyAlignment="1">
      <alignment wrapText="1"/>
    </xf>
    <xf numFmtId="0" fontId="0" fillId="2" borderId="0" xfId="0" applyFill="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2" fillId="2" borderId="5" xfId="0" applyFont="1" applyFill="1" applyBorder="1" applyAlignment="1">
      <alignment wrapText="1"/>
    </xf>
    <xf numFmtId="0" fontId="0" fillId="2" borderId="5" xfId="0" applyFill="1" applyBorder="1" applyAlignment="1">
      <alignment wrapText="1"/>
    </xf>
    <xf numFmtId="0" fontId="3" fillId="2" borderId="5" xfId="0" applyFont="1" applyFill="1" applyBorder="1" applyAlignment="1">
      <alignment horizontal="right" wrapText="1"/>
    </xf>
    <xf numFmtId="0" fontId="3" fillId="2" borderId="5" xfId="0" applyFont="1" applyFill="1" applyBorder="1" applyAlignment="1">
      <alignment wrapText="1"/>
    </xf>
    <xf numFmtId="0" fontId="0" fillId="2" borderId="5" xfId="0" applyFill="1" applyBorder="1" applyAlignment="1">
      <alignment horizontal="right" wrapText="1"/>
    </xf>
    <xf numFmtId="0" fontId="0" fillId="2" borderId="6" xfId="0" applyFill="1" applyBorder="1" applyAlignment="1">
      <alignment horizontal="right" wrapText="1"/>
    </xf>
    <xf numFmtId="0" fontId="0" fillId="2" borderId="6" xfId="0" applyFill="1" applyBorder="1" applyAlignment="1">
      <alignment wrapText="1"/>
    </xf>
    <xf numFmtId="0" fontId="2" fillId="2" borderId="7" xfId="0" applyFont="1" applyFill="1" applyBorder="1" applyAlignment="1">
      <alignment horizontal="right" wrapText="1"/>
    </xf>
    <xf numFmtId="0" fontId="0" fillId="2" borderId="7" xfId="0" applyFill="1" applyBorder="1" applyAlignment="1">
      <alignment horizontal="right" wrapText="1"/>
    </xf>
    <xf numFmtId="0" fontId="0" fillId="2" borderId="7" xfId="0" applyFill="1" applyBorder="1" applyAlignment="1">
      <alignment wrapText="1"/>
    </xf>
    <xf numFmtId="0" fontId="5" fillId="4" borderId="5" xfId="0" applyFont="1" applyFill="1" applyBorder="1" applyAlignment="1">
      <alignment horizontal="right" wrapText="1"/>
    </xf>
    <xf numFmtId="0" fontId="5" fillId="4" borderId="8" xfId="0" applyFont="1" applyFill="1" applyBorder="1" applyAlignment="1">
      <alignment horizontal="right" wrapText="1"/>
    </xf>
    <xf numFmtId="0" fontId="3" fillId="2" borderId="6" xfId="0" applyFont="1" applyFill="1" applyBorder="1" applyAlignment="1">
      <alignment horizontal="right" wrapText="1"/>
    </xf>
    <xf numFmtId="0" fontId="5" fillId="4" borderId="9" xfId="0" applyFont="1" applyFill="1" applyBorder="1" applyAlignment="1">
      <alignment horizontal="right" wrapText="1"/>
    </xf>
    <xf numFmtId="0" fontId="0" fillId="2" borderId="10" xfId="0" applyFill="1" applyBorder="1" applyAlignment="1">
      <alignment horizontal="right" wrapText="1"/>
    </xf>
    <xf numFmtId="0" fontId="6" fillId="2" borderId="11" xfId="0" applyFont="1" applyFill="1" applyBorder="1" applyAlignment="1">
      <alignment horizontal="right" wrapText="1"/>
    </xf>
    <xf numFmtId="0" fontId="5" fillId="4" borderId="12" xfId="0" applyFont="1" applyFill="1" applyBorder="1" applyAlignment="1">
      <alignment horizontal="right" wrapText="1"/>
    </xf>
    <xf numFmtId="0" fontId="2" fillId="0" borderId="0" xfId="0" applyFont="1" applyAlignment="1">
      <alignment wrapText="1"/>
    </xf>
    <xf numFmtId="0" fontId="0" fillId="2" borderId="8" xfId="0" applyFill="1" applyBorder="1" applyAlignment="1">
      <alignment wrapText="1"/>
    </xf>
    <xf numFmtId="0" fontId="3" fillId="2" borderId="13" xfId="0" applyFont="1" applyFill="1" applyBorder="1" applyAlignment="1">
      <alignment horizontal="right" wrapText="1"/>
    </xf>
    <xf numFmtId="167" fontId="4" fillId="3" borderId="14" xfId="0" applyNumberFormat="1" applyFont="1" applyFill="1" applyBorder="1" applyAlignment="1">
      <alignment horizontal="right" wrapText="1"/>
    </xf>
    <xf numFmtId="164" fontId="0" fillId="2" borderId="15" xfId="0" applyNumberFormat="1" applyFill="1" applyBorder="1" applyAlignment="1">
      <alignment horizontal="right" wrapText="1"/>
    </xf>
    <xf numFmtId="0" fontId="0" fillId="2" borderId="8" xfId="0" applyFill="1" applyBorder="1" applyAlignment="1">
      <alignment horizontal="right" wrapText="1"/>
    </xf>
    <xf numFmtId="0" fontId="0" fillId="2" borderId="13" xfId="0" applyFill="1" applyBorder="1" applyAlignment="1">
      <alignment horizontal="right" wrapText="1"/>
    </xf>
    <xf numFmtId="0" fontId="0" fillId="2" borderId="16" xfId="0" applyFill="1" applyBorder="1" applyAlignment="1">
      <alignment horizontal="right" wrapText="1"/>
    </xf>
    <xf numFmtId="0" fontId="4" fillId="3" borderId="14" xfId="0" applyFont="1" applyFill="1" applyBorder="1" applyAlignment="1">
      <alignment horizontal="right" wrapText="1"/>
    </xf>
    <xf numFmtId="0" fontId="0" fillId="2" borderId="15" xfId="0" applyFill="1" applyBorder="1" applyAlignment="1">
      <alignment horizontal="right" wrapText="1"/>
    </xf>
    <xf numFmtId="2" fontId="4" fillId="3" borderId="14" xfId="0" applyNumberFormat="1" applyFont="1" applyFill="1" applyBorder="1" applyAlignment="1">
      <alignment horizontal="right" wrapText="1"/>
    </xf>
    <xf numFmtId="165" fontId="4" fillId="3" borderId="14" xfId="0" applyNumberFormat="1" applyFont="1" applyFill="1" applyBorder="1" applyAlignment="1">
      <alignment horizontal="right" wrapText="1"/>
    </xf>
    <xf numFmtId="4" fontId="4" fillId="3" borderId="14" xfId="0" applyNumberFormat="1" applyFont="1" applyFill="1" applyBorder="1" applyAlignment="1">
      <alignment horizontal="right" wrapText="1"/>
    </xf>
    <xf numFmtId="4" fontId="0" fillId="2" borderId="15" xfId="0" applyNumberFormat="1" applyFill="1" applyBorder="1" applyAlignment="1">
      <alignment horizontal="right" wrapText="1"/>
    </xf>
    <xf numFmtId="4" fontId="0" fillId="2" borderId="8" xfId="0" applyNumberFormat="1" applyFill="1" applyBorder="1" applyAlignment="1">
      <alignment horizontal="right" wrapText="1"/>
    </xf>
    <xf numFmtId="166" fontId="4" fillId="3" borderId="14" xfId="0" applyNumberFormat="1" applyFont="1" applyFill="1" applyBorder="1" applyAlignment="1">
      <alignment horizontal="right" wrapText="1"/>
    </xf>
    <xf numFmtId="0" fontId="0" fillId="4" borderId="17" xfId="0" applyFill="1" applyBorder="1" applyAlignment="1">
      <alignment wrapText="1"/>
    </xf>
    <xf numFmtId="0" fontId="0" fillId="4" borderId="18" xfId="0" applyFill="1" applyBorder="1" applyAlignment="1">
      <alignment wrapText="1"/>
    </xf>
    <xf numFmtId="0" fontId="0" fillId="4" borderId="19" xfId="0" applyFill="1" applyBorder="1" applyAlignment="1">
      <alignment wrapText="1"/>
    </xf>
    <xf numFmtId="0" fontId="3" fillId="4" borderId="19" xfId="0" applyFont="1" applyFill="1" applyBorder="1" applyAlignment="1">
      <alignment horizontal="right" wrapText="1"/>
    </xf>
    <xf numFmtId="164" fontId="0" fillId="4" borderId="19" xfId="0" applyNumberFormat="1" applyFill="1" applyBorder="1" applyAlignment="1">
      <alignment horizontal="right" wrapText="1"/>
    </xf>
    <xf numFmtId="0" fontId="0" fillId="4" borderId="19" xfId="0" applyFill="1" applyBorder="1" applyAlignment="1">
      <alignment horizontal="right" wrapText="1"/>
    </xf>
    <xf numFmtId="4" fontId="0" fillId="4" borderId="19" xfId="0" applyNumberFormat="1" applyFill="1" applyBorder="1" applyAlignment="1">
      <alignment horizontal="right" wrapText="1"/>
    </xf>
    <xf numFmtId="0" fontId="0" fillId="4" borderId="20" xfId="0" applyFill="1" applyBorder="1" applyAlignment="1">
      <alignment wrapText="1"/>
    </xf>
    <xf numFmtId="0" fontId="4" fillId="3" borderId="11" xfId="0" applyNumberFormat="1" applyFont="1" applyFill="1" applyBorder="1" applyAlignment="1">
      <alignment horizontal="right" wrapText="1"/>
    </xf>
    <xf numFmtId="164" fontId="0" fillId="4" borderId="21" xfId="0" applyNumberFormat="1" applyFill="1" applyBorder="1" applyAlignment="1">
      <alignment horizontal="right" wrapText="1"/>
    </xf>
    <xf numFmtId="164" fontId="0" fillId="2" borderId="13" xfId="0" applyNumberFormat="1" applyFill="1" applyBorder="1" applyAlignment="1">
      <alignment horizontal="right" wrapText="1"/>
    </xf>
    <xf numFmtId="167" fontId="4" fillId="0" borderId="11" xfId="0" applyNumberFormat="1" applyFont="1" applyFill="1" applyBorder="1" applyAlignment="1">
      <alignment horizontal="right" wrapText="1"/>
    </xf>
    <xf numFmtId="0" fontId="7" fillId="2" borderId="13"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3" fillId="2" borderId="6" xfId="0" applyFont="1" applyFill="1" applyBorder="1" applyAlignment="1">
      <alignment wrapText="1"/>
    </xf>
    <xf numFmtId="164" fontId="0" fillId="2" borderId="24" xfId="0" applyNumberFormat="1" applyFill="1" applyBorder="1" applyAlignment="1">
      <alignment horizontal="right" wrapText="1"/>
    </xf>
    <xf numFmtId="164" fontId="0" fillId="4" borderId="25" xfId="0" applyNumberFormat="1" applyFill="1" applyBorder="1" applyAlignment="1">
      <alignment horizontal="right" wrapText="1"/>
    </xf>
    <xf numFmtId="164" fontId="0" fillId="2" borderId="16" xfId="0" applyNumberFormat="1" applyFill="1" applyBorder="1" applyAlignment="1">
      <alignment horizontal="right" wrapText="1"/>
    </xf>
    <xf numFmtId="164" fontId="0" fillId="4" borderId="26" xfId="0" applyNumberFormat="1" applyFill="1" applyBorder="1" applyAlignment="1">
      <alignment horizontal="right" wrapText="1"/>
    </xf>
    <xf numFmtId="0" fontId="0" fillId="2" borderId="23" xfId="0" applyFill="1" applyBorder="1" applyAlignment="1">
      <alignment horizontal="right" wrapText="1"/>
    </xf>
    <xf numFmtId="0" fontId="0" fillId="2" borderId="27" xfId="0" applyFill="1" applyBorder="1" applyAlignment="1">
      <alignment horizontal="left" wrapText="1"/>
    </xf>
    <xf numFmtId="2" fontId="4" fillId="3" borderId="11" xfId="0" applyNumberFormat="1" applyFont="1" applyFill="1" applyBorder="1" applyAlignment="1">
      <alignment horizontal="right" wrapText="1"/>
    </xf>
    <xf numFmtId="0" fontId="0" fillId="3" borderId="28" xfId="0" applyFill="1" applyBorder="1" applyAlignment="1">
      <alignment wrapText="1"/>
    </xf>
    <xf numFmtId="0" fontId="0" fillId="3" borderId="29" xfId="0" applyFill="1" applyBorder="1" applyAlignment="1">
      <alignment wrapText="1"/>
    </xf>
    <xf numFmtId="0" fontId="8" fillId="3" borderId="29" xfId="0" applyFont="1" applyFill="1" applyBorder="1" applyAlignment="1">
      <alignment horizontal="right" vertical="top" wrapText="1"/>
    </xf>
    <xf numFmtId="0" fontId="0" fillId="3" borderId="30" xfId="0" applyFill="1" applyBorder="1" applyAlignment="1">
      <alignment wrapText="1"/>
    </xf>
    <xf numFmtId="0" fontId="8" fillId="3" borderId="0" xfId="0" applyFont="1" applyFill="1" applyBorder="1" applyAlignment="1">
      <alignment horizontal="right" vertical="top" wrapText="1"/>
    </xf>
    <xf numFmtId="0" fontId="0" fillId="3" borderId="31" xfId="0" applyFill="1" applyBorder="1" applyAlignment="1"/>
    <xf numFmtId="168" fontId="8" fillId="5" borderId="32" xfId="0" applyNumberFormat="1" applyFont="1" applyFill="1" applyBorder="1" applyAlignment="1">
      <alignment horizontal="left" vertical="center" wrapText="1"/>
    </xf>
    <xf numFmtId="14" fontId="8" fillId="2" borderId="32" xfId="0" applyNumberFormat="1" applyFont="1" applyFill="1" applyBorder="1" applyAlignment="1">
      <alignment horizontal="left" vertical="center" wrapText="1"/>
    </xf>
    <xf numFmtId="0" fontId="7" fillId="2" borderId="8" xfId="0" applyFont="1" applyFill="1" applyBorder="1" applyAlignment="1">
      <alignment horizontal="left" wrapText="1"/>
    </xf>
    <xf numFmtId="0" fontId="7" fillId="2" borderId="12" xfId="0" applyFont="1" applyFill="1" applyBorder="1" applyAlignment="1">
      <alignment horizontal="left" wrapText="1"/>
    </xf>
    <xf numFmtId="0" fontId="7" fillId="2" borderId="9" xfId="0" applyFont="1" applyFill="1" applyBorder="1" applyAlignment="1">
      <alignment horizontal="left" wrapText="1"/>
    </xf>
    <xf numFmtId="0" fontId="8" fillId="2" borderId="14" xfId="0" applyFont="1"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 fillId="2" borderId="16" xfId="0" applyFont="1" applyFill="1" applyBorder="1" applyAlignment="1">
      <alignment horizontal="left"/>
    </xf>
    <xf numFmtId="0" fontId="2" fillId="2" borderId="35" xfId="0" applyFont="1" applyFill="1" applyBorder="1" applyAlignment="1">
      <alignment horizontal="left"/>
    </xf>
    <xf numFmtId="0" fontId="2" fillId="2" borderId="36" xfId="0" applyFont="1" applyFill="1" applyBorder="1" applyAlignment="1">
      <alignment horizontal="left"/>
    </xf>
    <xf numFmtId="0" fontId="4" fillId="3" borderId="2"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31" xfId="0" applyFont="1" applyFill="1" applyBorder="1" applyAlignment="1">
      <alignment horizontal="left" vertical="top" wrapText="1"/>
    </xf>
    <xf numFmtId="0" fontId="0" fillId="2" borderId="12" xfId="0" applyFill="1" applyBorder="1" applyAlignment="1">
      <alignment horizontal="left" wrapText="1"/>
    </xf>
    <xf numFmtId="0" fontId="0" fillId="2" borderId="9" xfId="0" applyFill="1" applyBorder="1" applyAlignment="1">
      <alignment horizontal="lef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8</xdr:col>
      <xdr:colOff>0</xdr:colOff>
      <xdr:row>14</xdr:row>
      <xdr:rowOff>9525</xdr:rowOff>
    </xdr:to>
    <xdr:pic>
      <xdr:nvPicPr>
        <xdr:cNvPr id="1025" name="Picture 1" descr="AvailabilityFormala.jpg"/>
        <xdr:cNvPicPr>
          <a:picLocks noChangeAspect="1"/>
        </xdr:cNvPicPr>
      </xdr:nvPicPr>
      <xdr:blipFill>
        <a:blip xmlns:r="http://schemas.openxmlformats.org/officeDocument/2006/relationships" r:embed="rId1"/>
        <a:srcRect/>
        <a:stretch>
          <a:fillRect/>
        </a:stretch>
      </xdr:blipFill>
      <xdr:spPr bwMode="auto">
        <a:xfrm>
          <a:off x="7562850" y="1552575"/>
          <a:ext cx="3409950" cy="1438275"/>
        </a:xfrm>
        <a:prstGeom prst="rect">
          <a:avLst/>
        </a:prstGeom>
        <a:noFill/>
        <a:ln w="9525">
          <a:noFill/>
          <a:miter lim="800000"/>
          <a:headEnd/>
          <a:tailEnd/>
        </a:ln>
      </xdr:spPr>
    </xdr:pic>
    <xdr:clientData/>
  </xdr:twoCellAnchor>
  <xdr:twoCellAnchor editAs="oneCell">
    <xdr:from>
      <xdr:col>7</xdr:col>
      <xdr:colOff>9525</xdr:colOff>
      <xdr:row>27</xdr:row>
      <xdr:rowOff>9525</xdr:rowOff>
    </xdr:from>
    <xdr:to>
      <xdr:col>8</xdr:col>
      <xdr:colOff>0</xdr:colOff>
      <xdr:row>32</xdr:row>
      <xdr:rowOff>28575</xdr:rowOff>
    </xdr:to>
    <xdr:pic>
      <xdr:nvPicPr>
        <xdr:cNvPr id="1026" name="Picture 2" descr="ReliabilityMTBF.jpg"/>
        <xdr:cNvPicPr>
          <a:picLocks noChangeAspect="1"/>
        </xdr:cNvPicPr>
      </xdr:nvPicPr>
      <xdr:blipFill>
        <a:blip xmlns:r="http://schemas.openxmlformats.org/officeDocument/2006/relationships" r:embed="rId2"/>
        <a:srcRect/>
        <a:stretch>
          <a:fillRect/>
        </a:stretch>
      </xdr:blipFill>
      <xdr:spPr bwMode="auto">
        <a:xfrm>
          <a:off x="7572375" y="5524500"/>
          <a:ext cx="3400425" cy="1123950"/>
        </a:xfrm>
        <a:prstGeom prst="rect">
          <a:avLst/>
        </a:prstGeom>
        <a:noFill/>
        <a:ln w="9525">
          <a:noFill/>
          <a:miter lim="800000"/>
          <a:headEnd/>
          <a:tailEnd/>
        </a:ln>
      </xdr:spPr>
    </xdr:pic>
    <xdr:clientData/>
  </xdr:twoCellAnchor>
  <xdr:twoCellAnchor editAs="oneCell">
    <xdr:from>
      <xdr:col>7</xdr:col>
      <xdr:colOff>0</xdr:colOff>
      <xdr:row>37</xdr:row>
      <xdr:rowOff>0</xdr:rowOff>
    </xdr:from>
    <xdr:to>
      <xdr:col>8</xdr:col>
      <xdr:colOff>0</xdr:colOff>
      <xdr:row>43</xdr:row>
      <xdr:rowOff>9525</xdr:rowOff>
    </xdr:to>
    <xdr:pic>
      <xdr:nvPicPr>
        <xdr:cNvPr id="1027" name="Picture 3" descr="ReliabilityMTBSI.jpg"/>
        <xdr:cNvPicPr>
          <a:picLocks noChangeAspect="1"/>
        </xdr:cNvPicPr>
      </xdr:nvPicPr>
      <xdr:blipFill>
        <a:blip xmlns:r="http://schemas.openxmlformats.org/officeDocument/2006/relationships" r:embed="rId3"/>
        <a:srcRect/>
        <a:stretch>
          <a:fillRect/>
        </a:stretch>
      </xdr:blipFill>
      <xdr:spPr bwMode="auto">
        <a:xfrm>
          <a:off x="7562850" y="7515225"/>
          <a:ext cx="3409950" cy="1343025"/>
        </a:xfrm>
        <a:prstGeom prst="rect">
          <a:avLst/>
        </a:prstGeom>
        <a:noFill/>
        <a:ln w="9525">
          <a:noFill/>
          <a:miter lim="800000"/>
          <a:headEnd/>
          <a:tailEnd/>
        </a:ln>
      </xdr:spPr>
    </xdr:pic>
    <xdr:clientData/>
  </xdr:twoCellAnchor>
  <xdr:twoCellAnchor editAs="oneCell">
    <xdr:from>
      <xdr:col>7</xdr:col>
      <xdr:colOff>0</xdr:colOff>
      <xdr:row>47</xdr:row>
      <xdr:rowOff>0</xdr:rowOff>
    </xdr:from>
    <xdr:to>
      <xdr:col>8</xdr:col>
      <xdr:colOff>19050</xdr:colOff>
      <xdr:row>52</xdr:row>
      <xdr:rowOff>28575</xdr:rowOff>
    </xdr:to>
    <xdr:pic>
      <xdr:nvPicPr>
        <xdr:cNvPr id="1028" name="Picture 4" descr="Maintainability.jpg"/>
        <xdr:cNvPicPr>
          <a:picLocks noChangeAspect="1"/>
        </xdr:cNvPicPr>
      </xdr:nvPicPr>
      <xdr:blipFill>
        <a:blip xmlns:r="http://schemas.openxmlformats.org/officeDocument/2006/relationships" r:embed="rId4"/>
        <a:srcRect/>
        <a:stretch>
          <a:fillRect/>
        </a:stretch>
      </xdr:blipFill>
      <xdr:spPr bwMode="auto">
        <a:xfrm>
          <a:off x="7562850" y="9667875"/>
          <a:ext cx="3429000" cy="1133475"/>
        </a:xfrm>
        <a:prstGeom prst="rect">
          <a:avLst/>
        </a:prstGeom>
        <a:noFill/>
        <a:ln w="9525">
          <a:noFill/>
          <a:miter lim="800000"/>
          <a:headEnd/>
          <a:tailEnd/>
        </a:ln>
      </xdr:spPr>
    </xdr:pic>
    <xdr:clientData/>
  </xdr:twoCellAnchor>
  <xdr:twoCellAnchor>
    <xdr:from>
      <xdr:col>8</xdr:col>
      <xdr:colOff>114300</xdr:colOff>
      <xdr:row>7</xdr:row>
      <xdr:rowOff>152400</xdr:rowOff>
    </xdr:from>
    <xdr:to>
      <xdr:col>8</xdr:col>
      <xdr:colOff>3797300</xdr:colOff>
      <xdr:row>12</xdr:row>
      <xdr:rowOff>139700</xdr:rowOff>
    </xdr:to>
    <xdr:sp macro="" textlink="">
      <xdr:nvSpPr>
        <xdr:cNvPr id="6" name="TextBox 5"/>
        <xdr:cNvSpPr txBox="1"/>
      </xdr:nvSpPr>
      <xdr:spPr>
        <a:xfrm>
          <a:off x="12446000" y="1257300"/>
          <a:ext cx="36830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To</a:t>
          </a:r>
          <a:r>
            <a:rPr lang="en-US" sz="1200" baseline="0"/>
            <a:t> measure the availability of a service, you can subtract the amount of downtime from the Agreed Service Time (AST), divide the result by the AST. You can then multiply the number by 100 to obtain the percentage.</a:t>
          </a:r>
          <a:endParaRPr lang="en-US" sz="1200"/>
        </a:p>
      </xdr:txBody>
    </xdr:sp>
    <xdr:clientData/>
  </xdr:twoCellAnchor>
  <xdr:twoCellAnchor>
    <xdr:from>
      <xdr:col>8</xdr:col>
      <xdr:colOff>88900</xdr:colOff>
      <xdr:row>27</xdr:row>
      <xdr:rowOff>127000</xdr:rowOff>
    </xdr:from>
    <xdr:to>
      <xdr:col>8</xdr:col>
      <xdr:colOff>3771900</xdr:colOff>
      <xdr:row>32</xdr:row>
      <xdr:rowOff>139700</xdr:rowOff>
    </xdr:to>
    <xdr:sp macro="" textlink="">
      <xdr:nvSpPr>
        <xdr:cNvPr id="7" name="TextBox 6"/>
        <xdr:cNvSpPr txBox="1"/>
      </xdr:nvSpPr>
      <xdr:spPr>
        <a:xfrm>
          <a:off x="12280900" y="2959100"/>
          <a:ext cx="36830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a:t>To calculate</a:t>
          </a:r>
          <a:r>
            <a:rPr lang="en-US" sz="1200" baseline="0"/>
            <a:t> the reliability of a service in MTBF, your can subtract the total downtime from the available time in hours. You can then divide the result by the number of breaks.</a:t>
          </a:r>
          <a:endParaRPr lang="en-US" sz="1200"/>
        </a:p>
      </xdr:txBody>
    </xdr:sp>
    <xdr:clientData/>
  </xdr:twoCellAnchor>
  <xdr:twoCellAnchor>
    <xdr:from>
      <xdr:col>8</xdr:col>
      <xdr:colOff>101600</xdr:colOff>
      <xdr:row>37</xdr:row>
      <xdr:rowOff>165100</xdr:rowOff>
    </xdr:from>
    <xdr:to>
      <xdr:col>8</xdr:col>
      <xdr:colOff>3784600</xdr:colOff>
      <xdr:row>42</xdr:row>
      <xdr:rowOff>177800</xdr:rowOff>
    </xdr:to>
    <xdr:sp macro="" textlink="">
      <xdr:nvSpPr>
        <xdr:cNvPr id="8" name="TextBox 7"/>
        <xdr:cNvSpPr txBox="1"/>
      </xdr:nvSpPr>
      <xdr:spPr>
        <a:xfrm>
          <a:off x="12293600" y="4876800"/>
          <a:ext cx="36830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a:t>To calculate</a:t>
          </a:r>
          <a:r>
            <a:rPr lang="en-US" sz="1200" baseline="0"/>
            <a:t> the reliability of a service in MTBSI, you can divide the available time in hours by the number of breaks in service availability.</a:t>
          </a:r>
          <a:endParaRPr lang="en-US" sz="1200"/>
        </a:p>
      </xdr:txBody>
    </xdr:sp>
    <xdr:clientData/>
  </xdr:twoCellAnchor>
  <xdr:twoCellAnchor>
    <xdr:from>
      <xdr:col>8</xdr:col>
      <xdr:colOff>63500</xdr:colOff>
      <xdr:row>47</xdr:row>
      <xdr:rowOff>139700</xdr:rowOff>
    </xdr:from>
    <xdr:to>
      <xdr:col>8</xdr:col>
      <xdr:colOff>3746500</xdr:colOff>
      <xdr:row>53</xdr:row>
      <xdr:rowOff>0</xdr:rowOff>
    </xdr:to>
    <xdr:sp macro="" textlink="">
      <xdr:nvSpPr>
        <xdr:cNvPr id="9" name="TextBox 8"/>
        <xdr:cNvSpPr txBox="1"/>
      </xdr:nvSpPr>
      <xdr:spPr>
        <a:xfrm>
          <a:off x="12255500" y="6858000"/>
          <a:ext cx="36830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a:t>You can calculate</a:t>
          </a:r>
          <a:r>
            <a:rPr lang="en-US" sz="1200" baseline="0"/>
            <a:t> the Meantime to Restore a service, MTRS by dividing the total downtime in hours by the number of service breaks.</a:t>
          </a:r>
          <a:endParaRPr lang="en-US" sz="1200"/>
        </a:p>
      </xdr:txBody>
    </xdr:sp>
    <xdr:clientData/>
  </xdr:twoCellAnchor>
  <xdr:twoCellAnchor editAs="oneCell">
    <xdr:from>
      <xdr:col>6</xdr:col>
      <xdr:colOff>85725</xdr:colOff>
      <xdr:row>18</xdr:row>
      <xdr:rowOff>0</xdr:rowOff>
    </xdr:from>
    <xdr:to>
      <xdr:col>8</xdr:col>
      <xdr:colOff>0</xdr:colOff>
      <xdr:row>22</xdr:row>
      <xdr:rowOff>123825</xdr:rowOff>
    </xdr:to>
    <xdr:pic>
      <xdr:nvPicPr>
        <xdr:cNvPr id="1033" name="Picture 9" descr="Downtime.jpg"/>
        <xdr:cNvPicPr>
          <a:picLocks noChangeAspect="1"/>
        </xdr:cNvPicPr>
      </xdr:nvPicPr>
      <xdr:blipFill>
        <a:blip xmlns:r="http://schemas.openxmlformats.org/officeDocument/2006/relationships" r:embed="rId5"/>
        <a:srcRect/>
        <a:stretch>
          <a:fillRect/>
        </a:stretch>
      </xdr:blipFill>
      <xdr:spPr bwMode="auto">
        <a:xfrm>
          <a:off x="7562850" y="3724275"/>
          <a:ext cx="3409950" cy="1066800"/>
        </a:xfrm>
        <a:prstGeom prst="rect">
          <a:avLst/>
        </a:prstGeom>
        <a:noFill/>
        <a:ln w="9525">
          <a:noFill/>
          <a:miter lim="800000"/>
          <a:headEnd/>
          <a:tailEnd/>
        </a:ln>
      </xdr:spPr>
    </xdr:pic>
    <xdr:clientData/>
  </xdr:twoCellAnchor>
  <xdr:twoCellAnchor>
    <xdr:from>
      <xdr:col>8</xdr:col>
      <xdr:colOff>63500</xdr:colOff>
      <xdr:row>18</xdr:row>
      <xdr:rowOff>0</xdr:rowOff>
    </xdr:from>
    <xdr:to>
      <xdr:col>8</xdr:col>
      <xdr:colOff>3746500</xdr:colOff>
      <xdr:row>23</xdr:row>
      <xdr:rowOff>101600</xdr:rowOff>
    </xdr:to>
    <xdr:sp macro="" textlink="">
      <xdr:nvSpPr>
        <xdr:cNvPr id="11" name="TextBox 10"/>
        <xdr:cNvSpPr txBox="1"/>
      </xdr:nvSpPr>
      <xdr:spPr>
        <a:xfrm>
          <a:off x="12395200" y="2908300"/>
          <a:ext cx="36830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a:t>To calculate</a:t>
          </a:r>
          <a:r>
            <a:rPr lang="en-US" sz="1200" baseline="0"/>
            <a:t> the accepted downtime from a known availability percentage, Multiply the numeric value of the percentage by the AST and divid it by 100. Then subtract the result from the AST.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60"/>
  <sheetViews>
    <sheetView showGridLines="0" tabSelected="1" topLeftCell="A31" workbookViewId="0">
      <selection activeCell="D32" sqref="D32"/>
    </sheetView>
  </sheetViews>
  <sheetFormatPr defaultColWidth="17.140625" defaultRowHeight="12.75" customHeight="1"/>
  <cols>
    <col min="1" max="1" width="20.140625" customWidth="1"/>
    <col min="2" max="2" width="16.85546875" customWidth="1"/>
    <col min="3" max="3" width="19.140625" customWidth="1"/>
    <col min="4" max="4" width="15.7109375" customWidth="1"/>
    <col min="5" max="5" width="20.7109375" customWidth="1"/>
    <col min="6" max="6" width="19.7109375" customWidth="1"/>
    <col min="7" max="7" width="1.140625" customWidth="1"/>
    <col min="8" max="8" width="51.140625" customWidth="1"/>
    <col min="9" max="9" width="51" customWidth="1"/>
  </cols>
  <sheetData>
    <row r="1" spans="1:9" ht="23.1" customHeight="1">
      <c r="A1" s="79" t="s">
        <v>39</v>
      </c>
      <c r="B1" s="80"/>
      <c r="C1" s="80"/>
      <c r="D1" s="81"/>
      <c r="E1" s="2"/>
      <c r="F1" s="3"/>
      <c r="G1" s="39"/>
      <c r="H1" s="3"/>
      <c r="I1" s="2"/>
    </row>
    <row r="2" spans="1:9" ht="17.100000000000001" customHeight="1">
      <c r="A2" s="64" t="s">
        <v>1</v>
      </c>
      <c r="B2" s="73" t="s">
        <v>2</v>
      </c>
      <c r="C2" s="74"/>
      <c r="D2" s="75"/>
      <c r="E2" s="67" t="s">
        <v>50</v>
      </c>
      <c r="F2" s="63"/>
      <c r="G2" s="39"/>
      <c r="H2" s="63"/>
      <c r="I2" s="62"/>
    </row>
    <row r="3" spans="1:9" ht="17.100000000000001" customHeight="1">
      <c r="A3" s="64" t="s">
        <v>49</v>
      </c>
      <c r="B3" s="68">
        <v>41244</v>
      </c>
      <c r="C3" s="66" t="s">
        <v>48</v>
      </c>
      <c r="D3" s="69">
        <v>41274</v>
      </c>
      <c r="E3" s="67" t="s">
        <v>0</v>
      </c>
      <c r="F3" s="63"/>
      <c r="G3" s="39"/>
      <c r="H3" s="63"/>
      <c r="I3" s="62"/>
    </row>
    <row r="4" spans="1:9" ht="12.75" customHeight="1">
      <c r="A4" s="4" t="s">
        <v>40</v>
      </c>
      <c r="B4" s="65"/>
      <c r="C4" s="4"/>
      <c r="D4" s="65"/>
      <c r="E4" s="4"/>
      <c r="F4" s="5"/>
      <c r="G4" s="39"/>
      <c r="H4" s="5"/>
      <c r="I4" s="4"/>
    </row>
    <row r="5" spans="1:9" ht="12.75" customHeight="1">
      <c r="A5" s="1"/>
      <c r="B5" s="1"/>
      <c r="C5" s="1"/>
      <c r="D5" s="1"/>
      <c r="E5" s="1"/>
      <c r="F5" s="1"/>
      <c r="G5" s="40"/>
      <c r="H5" s="1"/>
      <c r="I5" s="1"/>
    </row>
    <row r="6" spans="1:9" ht="15.95" customHeight="1">
      <c r="A6" s="6" t="s">
        <v>18</v>
      </c>
      <c r="B6" s="7"/>
      <c r="C6" s="7"/>
      <c r="D6" s="7"/>
      <c r="E6" s="7"/>
      <c r="F6" s="24"/>
      <c r="G6" s="41"/>
      <c r="H6" s="7"/>
      <c r="I6" s="7"/>
    </row>
    <row r="7" spans="1:9" ht="25.5">
      <c r="A7" s="18" t="s">
        <v>19</v>
      </c>
      <c r="B7" s="8" t="s">
        <v>20</v>
      </c>
      <c r="C7" s="18" t="s">
        <v>8</v>
      </c>
      <c r="D7" s="8" t="s">
        <v>21</v>
      </c>
      <c r="E7" s="8" t="s">
        <v>26</v>
      </c>
      <c r="F7" s="25" t="s">
        <v>27</v>
      </c>
      <c r="G7" s="42"/>
      <c r="H7" s="9" t="s">
        <v>28</v>
      </c>
      <c r="I7" s="9" t="s">
        <v>29</v>
      </c>
    </row>
    <row r="8" spans="1:9" ht="20.25">
      <c r="A8" s="21">
        <v>31</v>
      </c>
      <c r="B8" s="22">
        <f>((24*60)*60)*A8</f>
        <v>2678400</v>
      </c>
      <c r="C8" s="21">
        <v>26.783999999999999</v>
      </c>
      <c r="D8" s="19" t="s">
        <v>22</v>
      </c>
      <c r="E8" s="17">
        <f>B8-C8</f>
        <v>2678373.216</v>
      </c>
      <c r="F8" s="26">
        <f>(E8/B8)*100</f>
        <v>99.999000000000009</v>
      </c>
      <c r="G8" s="43"/>
      <c r="H8" s="7"/>
      <c r="I8" s="7"/>
    </row>
    <row r="9" spans="1:9" ht="21" customHeight="1">
      <c r="A9" s="20" t="s">
        <v>51</v>
      </c>
      <c r="B9" s="10"/>
      <c r="C9" s="20" t="s">
        <v>52</v>
      </c>
      <c r="D9" s="10"/>
      <c r="E9" s="10"/>
      <c r="F9" s="27"/>
      <c r="G9" s="43"/>
      <c r="H9" s="7"/>
      <c r="I9" s="7"/>
    </row>
    <row r="10" spans="1:9">
      <c r="A10" s="10"/>
      <c r="B10" s="10"/>
      <c r="D10" s="10"/>
      <c r="E10" s="10"/>
      <c r="F10" s="49"/>
      <c r="G10" s="43"/>
      <c r="H10" s="7"/>
      <c r="I10" s="7"/>
    </row>
    <row r="11" spans="1:9">
      <c r="C11" s="59" t="s">
        <v>6</v>
      </c>
      <c r="G11" s="48"/>
      <c r="H11" s="7"/>
      <c r="I11" s="7"/>
    </row>
    <row r="12" spans="1:9" ht="20.25">
      <c r="C12" s="61">
        <f>C8/60</f>
        <v>0.44639999999999996</v>
      </c>
      <c r="G12" s="48"/>
      <c r="H12" s="7"/>
      <c r="I12" s="7"/>
    </row>
    <row r="13" spans="1:9">
      <c r="G13" s="48"/>
      <c r="H13" s="7"/>
      <c r="I13" s="7"/>
    </row>
    <row r="14" spans="1:9">
      <c r="B14" s="11"/>
      <c r="C14" s="11"/>
      <c r="D14" s="11"/>
      <c r="E14" s="11"/>
      <c r="F14" s="55"/>
      <c r="G14" s="56"/>
      <c r="H14" s="12"/>
      <c r="I14" s="12"/>
    </row>
    <row r="15" spans="1:9" ht="20.100000000000001" customHeight="1">
      <c r="A15" s="76" t="s">
        <v>3</v>
      </c>
      <c r="B15" s="77"/>
      <c r="C15" s="78"/>
      <c r="D15" s="14"/>
      <c r="E15" s="14"/>
      <c r="F15" s="57"/>
      <c r="G15" s="58"/>
      <c r="H15" s="15"/>
      <c r="I15" s="15"/>
    </row>
    <row r="16" spans="1:9" ht="12.75" customHeight="1">
      <c r="D16" s="10"/>
      <c r="E16" s="10"/>
      <c r="F16" s="28"/>
      <c r="G16" s="44"/>
      <c r="H16" s="7"/>
      <c r="I16" s="7"/>
    </row>
    <row r="17" spans="1:9" ht="12.75" customHeight="1">
      <c r="A17" s="51"/>
      <c r="B17" s="52"/>
      <c r="C17" s="53"/>
      <c r="D17" s="11"/>
      <c r="E17" s="11"/>
      <c r="F17" s="29"/>
      <c r="G17" s="44"/>
      <c r="H17" s="12"/>
      <c r="I17" s="12"/>
    </row>
    <row r="18" spans="1:9" ht="14.1" customHeight="1">
      <c r="A18" s="18" t="s">
        <v>19</v>
      </c>
      <c r="B18" s="8" t="s">
        <v>20</v>
      </c>
      <c r="C18" s="18" t="s">
        <v>8</v>
      </c>
      <c r="D18" s="8" t="s">
        <v>21</v>
      </c>
      <c r="E18" s="8" t="s">
        <v>26</v>
      </c>
      <c r="F18" s="25" t="s">
        <v>27</v>
      </c>
      <c r="G18" s="44"/>
      <c r="H18" s="54" t="s">
        <v>5</v>
      </c>
      <c r="I18" s="54" t="s">
        <v>4</v>
      </c>
    </row>
    <row r="19" spans="1:9" ht="18" customHeight="1">
      <c r="A19" s="21">
        <v>31</v>
      </c>
      <c r="B19" s="22">
        <f>((24*60)*60)*A19</f>
        <v>2678400</v>
      </c>
      <c r="C19" s="47">
        <f>B19-(F19*B19/100)</f>
        <v>26.783999999985099</v>
      </c>
      <c r="D19" s="19" t="s">
        <v>22</v>
      </c>
      <c r="E19" s="17">
        <f>B19-C19</f>
        <v>2678373.216</v>
      </c>
      <c r="F19" s="50">
        <v>99.998999999999995</v>
      </c>
      <c r="G19" s="44"/>
      <c r="H19" s="12"/>
      <c r="I19" s="12"/>
    </row>
    <row r="20" spans="1:9" ht="18" customHeight="1">
      <c r="A20" s="20" t="s">
        <v>53</v>
      </c>
      <c r="B20" s="52"/>
      <c r="D20" s="11"/>
      <c r="E20" s="11"/>
      <c r="F20" s="20" t="s">
        <v>51</v>
      </c>
      <c r="G20" s="44"/>
      <c r="H20" s="12"/>
      <c r="I20" s="12"/>
    </row>
    <row r="21" spans="1:9" ht="18.95" customHeight="1">
      <c r="A21" s="51"/>
      <c r="B21" s="52"/>
      <c r="C21" s="59" t="s">
        <v>6</v>
      </c>
      <c r="D21" s="11"/>
      <c r="E21" s="11"/>
      <c r="F21" s="29"/>
      <c r="G21" s="44"/>
      <c r="H21" s="12"/>
      <c r="I21" s="12"/>
    </row>
    <row r="22" spans="1:9" ht="20.100000000000001" customHeight="1">
      <c r="A22" s="51"/>
      <c r="B22" s="52"/>
      <c r="C22" s="61">
        <f>C19/60</f>
        <v>0.44639999999975166</v>
      </c>
      <c r="D22" s="59"/>
      <c r="E22" s="11"/>
      <c r="F22" s="29"/>
      <c r="G22" s="44"/>
      <c r="H22" s="12"/>
      <c r="I22" s="12"/>
    </row>
    <row r="23" spans="1:9" ht="12.75" customHeight="1">
      <c r="A23" s="51"/>
      <c r="B23" s="52"/>
      <c r="C23" s="60"/>
      <c r="D23" s="11"/>
      <c r="E23" s="11"/>
      <c r="F23" s="29"/>
      <c r="G23" s="44"/>
      <c r="H23" s="12"/>
      <c r="I23" s="12"/>
    </row>
    <row r="24" spans="1:9" ht="12.75" customHeight="1">
      <c r="A24" s="70" t="s">
        <v>44</v>
      </c>
      <c r="B24" s="82"/>
      <c r="C24" s="83"/>
      <c r="D24" s="11"/>
      <c r="E24" s="11"/>
      <c r="F24" s="29"/>
      <c r="G24" s="44"/>
      <c r="H24" s="12"/>
      <c r="I24" s="12"/>
    </row>
    <row r="25" spans="1:9" ht="12.75" customHeight="1">
      <c r="A25" s="11"/>
      <c r="B25" s="11"/>
      <c r="C25" s="11"/>
      <c r="D25" s="11"/>
      <c r="E25" s="11"/>
      <c r="F25" s="29"/>
      <c r="G25" s="44"/>
      <c r="H25" s="12"/>
      <c r="I25" s="12"/>
    </row>
    <row r="26" spans="1:9" ht="15.95" customHeight="1">
      <c r="A26" s="13" t="s">
        <v>23</v>
      </c>
      <c r="B26" s="14"/>
      <c r="C26" s="14"/>
      <c r="D26" s="14"/>
      <c r="E26" s="14"/>
      <c r="F26" s="30"/>
      <c r="G26" s="44"/>
      <c r="H26" s="15"/>
      <c r="I26" s="15"/>
    </row>
    <row r="27" spans="1:9">
      <c r="A27" s="8" t="s">
        <v>19</v>
      </c>
      <c r="B27" s="18" t="s">
        <v>20</v>
      </c>
      <c r="C27" s="18" t="s">
        <v>30</v>
      </c>
      <c r="D27" s="18" t="s">
        <v>21</v>
      </c>
      <c r="E27" s="8" t="s">
        <v>31</v>
      </c>
      <c r="F27" s="25" t="s">
        <v>32</v>
      </c>
      <c r="G27" s="42"/>
      <c r="H27" s="9" t="s">
        <v>28</v>
      </c>
      <c r="I27" s="9" t="s">
        <v>29</v>
      </c>
    </row>
    <row r="28" spans="1:9" ht="20.25">
      <c r="A28" s="17" t="s">
        <v>41</v>
      </c>
      <c r="B28" s="21">
        <v>2678400</v>
      </c>
      <c r="C28" s="21">
        <v>26.783999999999999</v>
      </c>
      <c r="D28" s="21">
        <v>2</v>
      </c>
      <c r="E28" s="22">
        <f>B28-C28</f>
        <v>2678373.216</v>
      </c>
      <c r="F28" s="31">
        <f>E28/D28</f>
        <v>1339186.608</v>
      </c>
      <c r="G28" s="44"/>
      <c r="H28" s="7"/>
      <c r="I28" s="7"/>
    </row>
    <row r="29" spans="1:9" ht="18" customHeight="1">
      <c r="A29" s="10"/>
      <c r="B29" s="20" t="s">
        <v>9</v>
      </c>
      <c r="C29" s="20" t="s">
        <v>10</v>
      </c>
      <c r="D29" s="20" t="s">
        <v>55</v>
      </c>
      <c r="E29" s="10"/>
      <c r="F29" s="32" t="s">
        <v>12</v>
      </c>
      <c r="G29" s="44"/>
      <c r="H29" s="7"/>
      <c r="I29" s="7"/>
    </row>
    <row r="30" spans="1:9" ht="18" customHeight="1">
      <c r="A30" s="10"/>
      <c r="B30" s="10"/>
      <c r="C30" s="10"/>
      <c r="D30" s="10"/>
      <c r="E30" s="10"/>
      <c r="F30" s="33">
        <f>F28/60</f>
        <v>22319.7768</v>
      </c>
      <c r="G30" s="44"/>
      <c r="H30" s="7"/>
      <c r="I30" s="7"/>
    </row>
    <row r="31" spans="1:9" ht="12.75" customHeight="1">
      <c r="A31" s="10"/>
      <c r="B31" s="10"/>
      <c r="C31" s="10"/>
      <c r="D31" s="10"/>
      <c r="E31" s="10"/>
      <c r="F31" s="28" t="s">
        <v>13</v>
      </c>
      <c r="G31" s="44"/>
      <c r="H31" s="7"/>
      <c r="I31" s="7"/>
    </row>
    <row r="32" spans="1:9" ht="18" customHeight="1">
      <c r="A32" s="10"/>
      <c r="B32" s="10"/>
      <c r="C32" s="10"/>
      <c r="D32" s="10"/>
      <c r="E32" s="10"/>
      <c r="F32" s="34">
        <f>F30/60</f>
        <v>371.99628000000001</v>
      </c>
      <c r="G32" s="44"/>
      <c r="H32" s="7"/>
      <c r="I32" s="7"/>
    </row>
    <row r="33" spans="1:9" ht="12.75" customHeight="1">
      <c r="A33" s="10"/>
      <c r="B33" s="10"/>
      <c r="C33" s="10"/>
      <c r="D33" s="10"/>
      <c r="E33" s="10"/>
      <c r="F33" s="28" t="s">
        <v>42</v>
      </c>
      <c r="G33" s="44"/>
      <c r="H33" s="7"/>
      <c r="I33" s="7"/>
    </row>
    <row r="34" spans="1:9" ht="17.100000000000001" customHeight="1">
      <c r="A34" s="70" t="s">
        <v>45</v>
      </c>
      <c r="B34" s="82"/>
      <c r="C34" s="83"/>
      <c r="D34" s="10"/>
      <c r="E34" s="10"/>
      <c r="F34" s="34">
        <f>F32/24</f>
        <v>15.499845000000001</v>
      </c>
      <c r="G34" s="44"/>
      <c r="H34" s="7"/>
      <c r="I34" s="7"/>
    </row>
    <row r="35" spans="1:9" ht="12.75" customHeight="1">
      <c r="A35" s="11"/>
      <c r="B35" s="11"/>
      <c r="C35" s="11"/>
      <c r="D35" s="11"/>
      <c r="E35" s="11"/>
      <c r="F35" s="29"/>
      <c r="G35" s="44"/>
      <c r="H35" s="12"/>
      <c r="I35" s="12"/>
    </row>
    <row r="36" spans="1:9" ht="15.95" customHeight="1">
      <c r="A36" s="13" t="s">
        <v>24</v>
      </c>
      <c r="B36" s="14"/>
      <c r="C36" s="14"/>
      <c r="D36" s="14"/>
      <c r="E36" s="14"/>
      <c r="F36" s="30"/>
      <c r="G36" s="44"/>
      <c r="H36" s="15"/>
      <c r="I36" s="15"/>
    </row>
    <row r="37" spans="1:9">
      <c r="A37" s="8" t="s">
        <v>19</v>
      </c>
      <c r="B37" s="18" t="s">
        <v>20</v>
      </c>
      <c r="C37" s="8" t="s">
        <v>30</v>
      </c>
      <c r="D37" s="18" t="s">
        <v>33</v>
      </c>
      <c r="E37" s="8" t="s">
        <v>34</v>
      </c>
      <c r="F37" s="25" t="s">
        <v>7</v>
      </c>
      <c r="G37" s="42"/>
      <c r="H37" s="9" t="s">
        <v>35</v>
      </c>
      <c r="I37" s="9" t="s">
        <v>36</v>
      </c>
    </row>
    <row r="38" spans="1:9" ht="20.25">
      <c r="A38" s="17" t="s">
        <v>41</v>
      </c>
      <c r="B38" s="21">
        <v>2678400</v>
      </c>
      <c r="C38" s="22" t="s">
        <v>22</v>
      </c>
      <c r="D38" s="21">
        <v>2</v>
      </c>
      <c r="E38" s="22" t="s">
        <v>22</v>
      </c>
      <c r="F38" s="35">
        <f>B38/D38</f>
        <v>1339200</v>
      </c>
      <c r="G38" s="45"/>
      <c r="H38" s="7"/>
      <c r="I38" s="7"/>
    </row>
    <row r="39" spans="1:9" ht="21.75" customHeight="1">
      <c r="A39" s="10"/>
      <c r="B39" s="20" t="s">
        <v>54</v>
      </c>
      <c r="C39" s="10"/>
      <c r="D39" s="20" t="s">
        <v>55</v>
      </c>
      <c r="E39" s="10"/>
      <c r="F39" s="36" t="s">
        <v>14</v>
      </c>
      <c r="G39" s="45"/>
      <c r="H39" s="7"/>
      <c r="I39" s="7"/>
    </row>
    <row r="40" spans="1:9" ht="18" customHeight="1">
      <c r="A40" s="10"/>
      <c r="B40" s="10"/>
      <c r="C40" s="10"/>
      <c r="D40" s="10"/>
      <c r="E40" s="10"/>
      <c r="F40" s="35">
        <f>F38/60</f>
        <v>22320</v>
      </c>
      <c r="G40" s="45"/>
      <c r="H40" s="7"/>
      <c r="I40" s="7"/>
    </row>
    <row r="41" spans="1:9">
      <c r="A41" s="10"/>
      <c r="B41" s="10"/>
      <c r="C41" s="10"/>
      <c r="D41" s="10"/>
      <c r="E41" s="10"/>
      <c r="F41" s="37" t="s">
        <v>15</v>
      </c>
      <c r="G41" s="45"/>
      <c r="H41" s="7"/>
      <c r="I41" s="7"/>
    </row>
    <row r="42" spans="1:9" ht="20.25">
      <c r="A42" s="10"/>
      <c r="B42" s="10"/>
      <c r="C42" s="10"/>
      <c r="D42" s="10"/>
      <c r="E42" s="10"/>
      <c r="F42" s="38">
        <f>F40/60</f>
        <v>372</v>
      </c>
      <c r="G42" s="45"/>
      <c r="H42" s="7"/>
      <c r="I42" s="7"/>
    </row>
    <row r="43" spans="1:9" ht="12" customHeight="1">
      <c r="A43" s="10"/>
      <c r="B43" s="10"/>
      <c r="C43" s="10"/>
      <c r="D43" s="10"/>
      <c r="E43" s="10"/>
      <c r="F43" s="28" t="s">
        <v>43</v>
      </c>
      <c r="G43" s="45"/>
      <c r="H43" s="7"/>
      <c r="I43" s="7"/>
    </row>
    <row r="44" spans="1:9" ht="20.25">
      <c r="A44" s="70" t="s">
        <v>46</v>
      </c>
      <c r="B44" s="71"/>
      <c r="C44" s="72"/>
      <c r="D44" s="10"/>
      <c r="E44" s="10"/>
      <c r="F44" s="34">
        <f>F42/24</f>
        <v>15.5</v>
      </c>
      <c r="G44" s="45"/>
      <c r="H44" s="7"/>
      <c r="I44" s="7"/>
    </row>
    <row r="45" spans="1:9" ht="15.95" customHeight="1">
      <c r="A45" s="11"/>
      <c r="B45" s="11"/>
      <c r="C45" s="11"/>
      <c r="D45" s="11"/>
      <c r="E45" s="11"/>
      <c r="F45" s="29"/>
      <c r="G45" s="44"/>
      <c r="H45" s="12"/>
      <c r="I45" s="12"/>
    </row>
    <row r="46" spans="1:9" ht="15.95" customHeight="1">
      <c r="A46" s="13" t="s">
        <v>25</v>
      </c>
      <c r="B46" s="14"/>
      <c r="C46" s="14"/>
      <c r="D46" s="14"/>
      <c r="E46" s="14"/>
      <c r="F46" s="30"/>
      <c r="G46" s="44"/>
      <c r="H46" s="15"/>
      <c r="I46" s="15"/>
    </row>
    <row r="47" spans="1:9">
      <c r="A47" s="8" t="s">
        <v>19</v>
      </c>
      <c r="B47" s="8" t="s">
        <v>20</v>
      </c>
      <c r="C47" s="18" t="s">
        <v>37</v>
      </c>
      <c r="D47" s="18" t="s">
        <v>21</v>
      </c>
      <c r="E47" s="8" t="s">
        <v>31</v>
      </c>
      <c r="F47" s="25" t="s">
        <v>38</v>
      </c>
      <c r="G47" s="42"/>
      <c r="H47" s="9" t="s">
        <v>28</v>
      </c>
      <c r="I47" s="9" t="s">
        <v>29</v>
      </c>
    </row>
    <row r="48" spans="1:9" ht="20.25">
      <c r="A48" s="16"/>
      <c r="B48" s="17"/>
      <c r="C48" s="21">
        <v>26.783999999999999</v>
      </c>
      <c r="D48" s="21">
        <v>2</v>
      </c>
      <c r="E48" s="22" t="s">
        <v>22</v>
      </c>
      <c r="F48" s="35">
        <f>C48/D48</f>
        <v>13.391999999999999</v>
      </c>
      <c r="G48" s="45"/>
      <c r="H48" s="7"/>
      <c r="I48" s="7"/>
    </row>
    <row r="49" spans="1:9" ht="18" customHeight="1">
      <c r="A49" s="10"/>
      <c r="B49" s="10"/>
      <c r="C49" s="20" t="s">
        <v>10</v>
      </c>
      <c r="D49" s="20" t="s">
        <v>11</v>
      </c>
      <c r="E49" s="10"/>
      <c r="F49" s="36" t="s">
        <v>16</v>
      </c>
      <c r="G49" s="44"/>
      <c r="H49" s="7"/>
      <c r="I49" s="7"/>
    </row>
    <row r="50" spans="1:9" ht="18" customHeight="1">
      <c r="A50" s="10"/>
      <c r="B50" s="10"/>
      <c r="C50" s="10"/>
      <c r="D50" s="10"/>
      <c r="E50" s="10"/>
      <c r="F50" s="35">
        <f>F48/60</f>
        <v>0.22319999999999998</v>
      </c>
      <c r="G50" s="44"/>
      <c r="H50" s="7"/>
      <c r="I50" s="7"/>
    </row>
    <row r="51" spans="1:9" ht="12.75" customHeight="1">
      <c r="A51" s="10"/>
      <c r="B51" s="10"/>
      <c r="C51" s="10"/>
      <c r="D51" s="10"/>
      <c r="E51" s="10"/>
      <c r="F51" s="37" t="s">
        <v>17</v>
      </c>
      <c r="G51" s="44"/>
      <c r="H51" s="7"/>
      <c r="I51" s="7"/>
    </row>
    <row r="52" spans="1:9" ht="18" customHeight="1">
      <c r="A52" s="70" t="s">
        <v>47</v>
      </c>
      <c r="B52" s="71"/>
      <c r="C52" s="72"/>
      <c r="D52" s="10"/>
      <c r="E52" s="10"/>
      <c r="F52" s="35">
        <f>F50/60</f>
        <v>3.7199999999999998E-3</v>
      </c>
      <c r="G52" s="44"/>
      <c r="H52" s="7"/>
      <c r="I52" s="7"/>
    </row>
    <row r="53" spans="1:9" ht="12.75" customHeight="1">
      <c r="A53" s="10"/>
      <c r="B53" s="10"/>
      <c r="C53" s="10"/>
      <c r="D53" s="10"/>
      <c r="E53" s="10"/>
      <c r="F53" s="28"/>
      <c r="G53" s="44"/>
      <c r="H53" s="7"/>
      <c r="I53" s="7"/>
    </row>
    <row r="54" spans="1:9" ht="12.75" customHeight="1">
      <c r="A54" s="10"/>
      <c r="B54" s="10"/>
      <c r="C54" s="10"/>
      <c r="D54" s="10"/>
      <c r="E54" s="10"/>
      <c r="F54" s="28"/>
      <c r="G54" s="44"/>
      <c r="H54" s="7"/>
      <c r="I54" s="7"/>
    </row>
    <row r="55" spans="1:9" ht="12.75" customHeight="1">
      <c r="A55" s="7"/>
      <c r="B55" s="7"/>
      <c r="C55" s="7"/>
      <c r="D55" s="7"/>
      <c r="E55" s="7"/>
      <c r="F55" s="24"/>
      <c r="G55" s="41"/>
      <c r="H55" s="7"/>
      <c r="I55" s="7"/>
    </row>
    <row r="56" spans="1:9" ht="12.75" customHeight="1">
      <c r="G56" s="46"/>
    </row>
    <row r="60" spans="1:9" ht="17.100000000000001" customHeight="1">
      <c r="A60" s="23"/>
    </row>
  </sheetData>
  <mergeCells count="7">
    <mergeCell ref="A52:C52"/>
    <mergeCell ref="B2:D2"/>
    <mergeCell ref="A15:C15"/>
    <mergeCell ref="A1:D1"/>
    <mergeCell ref="A24:C24"/>
    <mergeCell ref="A34:C34"/>
    <mergeCell ref="A44:C44"/>
  </mergeCells>
  <phoneticPr fontId="1"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mikegold</cp:lastModifiedBy>
  <dcterms:created xsi:type="dcterms:W3CDTF">2013-01-08T14:28:11Z</dcterms:created>
  <dcterms:modified xsi:type="dcterms:W3CDTF">2013-01-08T15:25:55Z</dcterms:modified>
</cp:coreProperties>
</file>